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eRFG" sheetId="1" r:id="rId1"/>
  </sheets>
  <definedNames>
    <definedName name="_xlnm.Print_Area" localSheetId="0">'eRFG'!$A$2:$I$42</definedName>
  </definedNames>
  <calcPr fullCalcOnLoad="1"/>
</workbook>
</file>

<file path=xl/sharedStrings.xml><?xml version="1.0" encoding="utf-8"?>
<sst xmlns="http://schemas.openxmlformats.org/spreadsheetml/2006/main" count="36" uniqueCount="33">
  <si>
    <t>Dados</t>
  </si>
  <si>
    <t>Creatinina sérica</t>
  </si>
  <si>
    <t>mg/dL</t>
  </si>
  <si>
    <t>Mulheres</t>
  </si>
  <si>
    <t>Idade</t>
  </si>
  <si>
    <t>anos</t>
  </si>
  <si>
    <t>Mulheres negras</t>
  </si>
  <si>
    <t>Homens</t>
  </si>
  <si>
    <t>cm</t>
  </si>
  <si>
    <t>Homens negros</t>
  </si>
  <si>
    <t xml:space="preserve">Altura </t>
  </si>
  <si>
    <t>Unidade</t>
  </si>
  <si>
    <t>Original</t>
  </si>
  <si>
    <t>Rastreável IDMS</t>
  </si>
  <si>
    <t>Estudo MDRD - Equação abreviada</t>
  </si>
  <si>
    <t>Prematuros</t>
  </si>
  <si>
    <t>Nascido a termo até 1 ano</t>
  </si>
  <si>
    <t>Crianças até 13 anos</t>
  </si>
  <si>
    <t xml:space="preserve">Sexo feminino 13 a 18 anos </t>
  </si>
  <si>
    <t xml:space="preserve">Sexo masculino 13 a 18 anos </t>
  </si>
  <si>
    <t xml:space="preserve">Comentários </t>
  </si>
  <si>
    <t>Adultos (18 a 70 anos)</t>
  </si>
  <si>
    <t>Estimativa do Ritmo de Filtração Glomerular (eRFG)</t>
  </si>
  <si>
    <r>
      <t>ml/minuto/1,73m</t>
    </r>
    <r>
      <rPr>
        <vertAlign val="superscript"/>
        <sz val="12"/>
        <rFont val="Arial"/>
        <family val="2"/>
      </rPr>
      <t>2</t>
    </r>
  </si>
  <si>
    <r>
      <t>mL/minuto/1,73m</t>
    </r>
    <r>
      <rPr>
        <b/>
        <vertAlign val="superscript"/>
        <sz val="10"/>
        <rFont val="Arial"/>
        <family val="2"/>
      </rPr>
      <t>2</t>
    </r>
  </si>
  <si>
    <t>Equação de Schwartz* - Crianças</t>
  </si>
  <si>
    <t>* Não prevista para o uso de creatinina rastreável IDMS</t>
  </si>
  <si>
    <r>
      <t xml:space="preserve">Quando se utiliza resultados rastreáveis da creatinina sérica nas equações Cockcroft-Gault, Schwartz ou Counahan-Barrat, pode-se obter resultados da eRFG mais elevados que os obtidos quando se utiliza a creatinina estimada com as calibrações tradicionais. Essa diferença de resultados poderá afetar a interpretação de resultados quando critérios baseados nessas equações são utilizados para avaliação da função renal.  </t>
    </r>
    <r>
      <rPr>
        <b/>
        <sz val="10"/>
        <rFont val="Arial"/>
        <family val="2"/>
      </rPr>
      <t xml:space="preserve">  </t>
    </r>
  </si>
  <si>
    <r>
      <t>O NKDEP recomenda que os resultados da eRFG menores que 60 mL/minuto/1,73m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sejam reportados com o valor numérico arredondado para o inteiro mais próximo. Os resultados iguais ou maiores que 60 mL/minuto/1,73m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devem ser reportados como </t>
    </r>
    <r>
      <rPr>
        <b/>
        <sz val="9"/>
        <rFont val="Arial"/>
        <family val="2"/>
      </rPr>
      <t>≥60 mL/minuto/1,73m</t>
    </r>
    <r>
      <rPr>
        <b/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</t>
    </r>
    <r>
      <rPr>
        <sz val="10"/>
        <rFont val="Arial"/>
        <family val="2"/>
      </rPr>
      <t xml:space="preserve">ou </t>
    </r>
    <r>
      <rPr>
        <b/>
        <sz val="10"/>
        <rFont val="Arial"/>
        <family val="2"/>
      </rPr>
      <t xml:space="preserve">Igual ou Maior que </t>
    </r>
    <r>
      <rPr>
        <b/>
        <sz val="9"/>
        <rFont val="Arial"/>
        <family val="2"/>
      </rPr>
      <t>60 mL/minuto/1,73m</t>
    </r>
    <r>
      <rPr>
        <b/>
        <vertAlign val="superscript"/>
        <sz val="9"/>
        <rFont val="Arial"/>
        <family val="2"/>
      </rPr>
      <t>2</t>
    </r>
    <r>
      <rPr>
        <sz val="10"/>
        <rFont val="Arial"/>
        <family val="2"/>
      </rPr>
      <t xml:space="preserve">, qualquer que seja o valor numérico.  </t>
    </r>
  </si>
  <si>
    <t>Entrar com os dados nas células preenchidas com a cor marfim</t>
  </si>
  <si>
    <t>Os resultados dos cálculos retornam nas células preenchidas na cor verde</t>
  </si>
  <si>
    <t xml:space="preserve">A equação Orginal MDRD deve ser utilizada quando o resultado da creatinina sérica não é rastreável  IDMS e não é compensado, enquanto que para resultados rastreáveis IDMS e compensados deve-se utilizar a equação Rastreável IDMS.   </t>
  </si>
  <si>
    <t>É recomendável que os laboratórios clínicos reportem o resultado da eRFG em todos os relatórios que contenham resultados da creatinina sérica e procurem informar aos clínicos a importância da eRFG no diagnóstico precoce da doença renal crônica.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</si>
</sst>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000"/>
    <numFmt numFmtId="173" formatCode="0.000"/>
    <numFmt numFmtId="174" formatCode="0.0"/>
    <numFmt numFmtId="175" formatCode="0.0000000"/>
    <numFmt numFmtId="176" formatCode="0.000000"/>
    <numFmt numFmtId="177" formatCode="0.00000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</numFmts>
  <fonts count="4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12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vertAlign val="superscript"/>
      <sz val="12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16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 vertical="top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0" fillId="0" borderId="0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1" fillId="0" borderId="15" xfId="0" applyFont="1" applyBorder="1" applyAlignment="1" applyProtection="1">
      <alignment horizontal="center"/>
      <protection/>
    </xf>
    <xf numFmtId="0" fontId="0" fillId="0" borderId="15" xfId="0" applyBorder="1" applyAlignment="1" applyProtection="1">
      <alignment/>
      <protection/>
    </xf>
    <xf numFmtId="0" fontId="1" fillId="0" borderId="15" xfId="0" applyFont="1" applyBorder="1" applyAlignment="1" applyProtection="1">
      <alignment horizontal="right"/>
      <protection/>
    </xf>
    <xf numFmtId="0" fontId="0" fillId="0" borderId="15" xfId="0" applyFont="1" applyBorder="1" applyAlignment="1" applyProtection="1">
      <alignment horizontal="center"/>
      <protection/>
    </xf>
    <xf numFmtId="0" fontId="0" fillId="0" borderId="16" xfId="0" applyBorder="1" applyAlignment="1" applyProtection="1">
      <alignment/>
      <protection/>
    </xf>
    <xf numFmtId="1" fontId="1" fillId="33" borderId="15" xfId="0" applyNumberFormat="1" applyFont="1" applyFill="1" applyBorder="1" applyAlignment="1" applyProtection="1">
      <alignment horizontal="center"/>
      <protection/>
    </xf>
    <xf numFmtId="1" fontId="1" fillId="33" borderId="16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0" fillId="0" borderId="13" xfId="0" applyFont="1" applyBorder="1" applyAlignment="1">
      <alignment vertical="top" wrapText="1"/>
    </xf>
    <xf numFmtId="2" fontId="0" fillId="34" borderId="15" xfId="0" applyNumberFormat="1" applyFill="1" applyBorder="1" applyAlignment="1" applyProtection="1">
      <alignment horizontal="center"/>
      <protection locked="0"/>
    </xf>
    <xf numFmtId="0" fontId="0" fillId="34" borderId="15" xfId="0" applyFill="1" applyBorder="1" applyAlignment="1" applyProtection="1">
      <alignment horizontal="center"/>
      <protection locked="0"/>
    </xf>
    <xf numFmtId="0" fontId="1" fillId="34" borderId="17" xfId="0" applyFont="1" applyFill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0" fillId="0" borderId="0" xfId="0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0" fontId="4" fillId="0" borderId="17" xfId="0" applyFont="1" applyBorder="1" applyAlignment="1" applyProtection="1">
      <alignment horizontal="center"/>
      <protection/>
    </xf>
    <xf numFmtId="0" fontId="4" fillId="0" borderId="20" xfId="0" applyFont="1" applyBorder="1" applyAlignment="1" applyProtection="1">
      <alignment horizontal="center"/>
      <protection/>
    </xf>
    <xf numFmtId="0" fontId="1" fillId="0" borderId="18" xfId="0" applyFont="1" applyBorder="1" applyAlignment="1" applyProtection="1">
      <alignment horizontal="right"/>
      <protection/>
    </xf>
    <xf numFmtId="0" fontId="1" fillId="0" borderId="19" xfId="0" applyFont="1" applyBorder="1" applyAlignment="1" applyProtection="1">
      <alignment horizontal="right"/>
      <protection/>
    </xf>
    <xf numFmtId="0" fontId="1" fillId="0" borderId="19" xfId="0" applyFont="1" applyBorder="1" applyAlignment="1" applyProtection="1" quotePrefix="1">
      <alignment horizontal="right"/>
      <protection/>
    </xf>
    <xf numFmtId="0" fontId="1" fillId="0" borderId="21" xfId="0" applyFont="1" applyBorder="1" applyAlignment="1" applyProtection="1">
      <alignment horizontal="center"/>
      <protection/>
    </xf>
    <xf numFmtId="0" fontId="1" fillId="0" borderId="0" xfId="0" applyFont="1" applyBorder="1" applyAlignment="1">
      <alignment horizontal="center"/>
    </xf>
    <xf numFmtId="0" fontId="0" fillId="0" borderId="21" xfId="0" applyBorder="1" applyAlignment="1" applyProtection="1">
      <alignment horizontal="center"/>
      <protection/>
    </xf>
    <xf numFmtId="0" fontId="4" fillId="0" borderId="19" xfId="0" applyFont="1" applyBorder="1" applyAlignment="1" applyProtection="1">
      <alignment horizontal="center"/>
      <protection/>
    </xf>
    <xf numFmtId="0" fontId="6" fillId="0" borderId="22" xfId="0" applyFont="1" applyBorder="1" applyAlignment="1" applyProtection="1">
      <alignment horizontal="center"/>
      <protection/>
    </xf>
    <xf numFmtId="0" fontId="6" fillId="0" borderId="17" xfId="0" applyFont="1" applyBorder="1" applyAlignment="1" applyProtection="1">
      <alignment horizontal="center"/>
      <protection/>
    </xf>
    <xf numFmtId="0" fontId="6" fillId="0" borderId="2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right"/>
      <protection/>
    </xf>
    <xf numFmtId="0" fontId="5" fillId="0" borderId="23" xfId="0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0" fillId="0" borderId="13" xfId="0" applyFont="1" applyBorder="1" applyAlignment="1">
      <alignment horizontal="justify" vertical="top" wrapText="1"/>
    </xf>
    <xf numFmtId="0" fontId="0" fillId="0" borderId="0" xfId="0" applyFont="1" applyBorder="1" applyAlignment="1">
      <alignment horizontal="justify" vertical="top" wrapText="1"/>
    </xf>
    <xf numFmtId="0" fontId="0" fillId="0" borderId="14" xfId="0" applyFont="1" applyBorder="1" applyAlignment="1">
      <alignment horizontal="justify" vertical="top" wrapText="1"/>
    </xf>
    <xf numFmtId="0" fontId="1" fillId="0" borderId="13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justify" vertical="top" wrapText="1"/>
    </xf>
    <xf numFmtId="0" fontId="1" fillId="0" borderId="14" xfId="0" applyFont="1" applyBorder="1" applyAlignment="1">
      <alignment horizontal="justify" vertical="top" wrapText="1"/>
    </xf>
    <xf numFmtId="170" fontId="1" fillId="0" borderId="13" xfId="47" applyFont="1" applyBorder="1" applyAlignment="1">
      <alignment horizontal="justify" vertical="top" wrapText="1"/>
    </xf>
    <xf numFmtId="170" fontId="1" fillId="0" borderId="0" xfId="47" applyFont="1" applyBorder="1" applyAlignment="1">
      <alignment horizontal="justify" vertical="top" wrapText="1"/>
    </xf>
    <xf numFmtId="170" fontId="1" fillId="0" borderId="14" xfId="47" applyFont="1" applyBorder="1" applyAlignment="1">
      <alignment horizontal="justify" vertical="top" wrapText="1"/>
    </xf>
    <xf numFmtId="0" fontId="1" fillId="0" borderId="26" xfId="0" applyFont="1" applyBorder="1" applyAlignment="1">
      <alignment horizontal="justify" vertical="top" wrapText="1"/>
    </xf>
    <xf numFmtId="0" fontId="1" fillId="0" borderId="27" xfId="0" applyFont="1" applyBorder="1" applyAlignment="1">
      <alignment horizontal="justify" vertical="top" wrapText="1"/>
    </xf>
    <xf numFmtId="0" fontId="0" fillId="0" borderId="27" xfId="0" applyFont="1" applyBorder="1" applyAlignment="1">
      <alignment horizontal="justify" vertical="top" wrapText="1"/>
    </xf>
    <xf numFmtId="0" fontId="0" fillId="0" borderId="28" xfId="0" applyFont="1" applyBorder="1" applyAlignment="1">
      <alignment horizontal="justify" vertical="top" wrapText="1"/>
    </xf>
    <xf numFmtId="0" fontId="1" fillId="34" borderId="20" xfId="0" applyFont="1" applyFill="1" applyBorder="1" applyAlignment="1">
      <alignment horizontal="center"/>
    </xf>
    <xf numFmtId="0" fontId="0" fillId="0" borderId="13" xfId="0" applyBorder="1" applyAlignment="1" applyProtection="1">
      <alignment/>
      <protection/>
    </xf>
    <xf numFmtId="0" fontId="1" fillId="0" borderId="13" xfId="0" applyFont="1" applyBorder="1" applyAlignment="1" applyProtection="1">
      <alignment horizontal="center"/>
      <protection/>
    </xf>
    <xf numFmtId="0" fontId="1" fillId="0" borderId="29" xfId="0" applyFont="1" applyBorder="1" applyAlignment="1" applyProtection="1">
      <alignment horizontal="right"/>
      <protection/>
    </xf>
    <xf numFmtId="0" fontId="1" fillId="34" borderId="30" xfId="0" applyFont="1" applyFill="1" applyBorder="1" applyAlignment="1">
      <alignment horizontal="center"/>
    </xf>
    <xf numFmtId="0" fontId="1" fillId="33" borderId="31" xfId="0" applyFont="1" applyFill="1" applyBorder="1" applyAlignment="1">
      <alignment horizontal="center"/>
    </xf>
    <xf numFmtId="0" fontId="1" fillId="33" borderId="32" xfId="0" applyFont="1" applyFill="1" applyBorder="1" applyAlignment="1">
      <alignment horizontal="center"/>
    </xf>
    <xf numFmtId="0" fontId="1" fillId="33" borderId="33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60"/>
  <sheetViews>
    <sheetView showGridLines="0" tabSelected="1" zoomScalePageLayoutView="0" workbookViewId="0" topLeftCell="A1">
      <selection activeCell="C18" sqref="C18"/>
    </sheetView>
  </sheetViews>
  <sheetFormatPr defaultColWidth="9.140625" defaultRowHeight="12.75"/>
  <cols>
    <col min="1" max="1" width="5.00390625" style="0" customWidth="1"/>
    <col min="2" max="2" width="18.421875" style="0" customWidth="1"/>
    <col min="5" max="5" width="20.28125" style="0" bestFit="1" customWidth="1"/>
    <col min="6" max="6" width="14.421875" style="0" customWidth="1"/>
    <col min="7" max="7" width="14.140625" style="0" customWidth="1"/>
    <col min="8" max="8" width="15.421875" style="0" customWidth="1"/>
    <col min="9" max="9" width="14.421875" style="0" bestFit="1" customWidth="1"/>
  </cols>
  <sheetData>
    <row r="1" ht="5.25" customHeight="1" thickBot="1"/>
    <row r="2" spans="1:9" ht="12.75">
      <c r="A2" s="8"/>
      <c r="B2" s="4"/>
      <c r="C2" s="5"/>
      <c r="D2" s="5"/>
      <c r="E2" s="5"/>
      <c r="F2" s="5"/>
      <c r="G2" s="5"/>
      <c r="H2" s="5"/>
      <c r="I2" s="6"/>
    </row>
    <row r="3" spans="1:9" ht="15.75">
      <c r="A3" s="7"/>
      <c r="B3" s="7"/>
      <c r="C3" s="27"/>
      <c r="D3" s="32" t="s">
        <v>22</v>
      </c>
      <c r="E3" s="33"/>
      <c r="F3" s="33"/>
      <c r="G3" s="33"/>
      <c r="H3" s="34"/>
      <c r="I3" s="8"/>
    </row>
    <row r="4" spans="1:9" ht="15.75">
      <c r="A4" s="7"/>
      <c r="B4" s="7"/>
      <c r="C4" s="10"/>
      <c r="D4" s="10"/>
      <c r="E4" s="10"/>
      <c r="F4" s="10"/>
      <c r="G4" s="10"/>
      <c r="H4" s="10"/>
      <c r="I4" s="8"/>
    </row>
    <row r="5" spans="1:9" ht="15.75">
      <c r="A5" s="7"/>
      <c r="B5" s="7"/>
      <c r="C5" s="10"/>
      <c r="D5" s="10"/>
      <c r="E5" s="10"/>
      <c r="F5" s="10"/>
      <c r="G5" s="10"/>
      <c r="H5" s="10"/>
      <c r="I5" s="8"/>
    </row>
    <row r="6" spans="1:9" ht="12.75">
      <c r="A6" s="7"/>
      <c r="B6" s="67"/>
      <c r="C6" s="12"/>
      <c r="D6" s="12"/>
      <c r="E6" s="12"/>
      <c r="F6" s="42" t="s">
        <v>21</v>
      </c>
      <c r="G6" s="42"/>
      <c r="H6" s="42"/>
      <c r="I6" s="13"/>
    </row>
    <row r="7" spans="1:9" ht="15.75">
      <c r="A7" s="7"/>
      <c r="B7" s="68"/>
      <c r="C7" s="44"/>
      <c r="D7" s="35"/>
      <c r="E7" s="36" t="s">
        <v>14</v>
      </c>
      <c r="F7" s="37"/>
      <c r="G7" s="37"/>
      <c r="H7" s="37"/>
      <c r="I7" s="38"/>
    </row>
    <row r="8" spans="1:9" ht="18">
      <c r="A8" s="7"/>
      <c r="B8" s="67"/>
      <c r="C8" s="14" t="s">
        <v>0</v>
      </c>
      <c r="D8" s="24" t="s">
        <v>11</v>
      </c>
      <c r="E8" s="46" t="s">
        <v>23</v>
      </c>
      <c r="F8" s="47"/>
      <c r="G8" s="47"/>
      <c r="H8" s="47"/>
      <c r="I8" s="48"/>
    </row>
    <row r="9" spans="1:9" ht="12.75">
      <c r="A9" s="7"/>
      <c r="B9" s="69" t="s">
        <v>1</v>
      </c>
      <c r="C9" s="29"/>
      <c r="D9" s="23" t="s">
        <v>2</v>
      </c>
      <c r="E9" s="25"/>
      <c r="F9" s="17" t="s">
        <v>7</v>
      </c>
      <c r="G9" s="17" t="s">
        <v>3</v>
      </c>
      <c r="H9" s="15" t="s">
        <v>9</v>
      </c>
      <c r="I9" s="18" t="s">
        <v>6</v>
      </c>
    </row>
    <row r="10" spans="1:9" ht="12.75">
      <c r="A10" s="7"/>
      <c r="B10" s="69" t="s">
        <v>4</v>
      </c>
      <c r="C10" s="30"/>
      <c r="D10" s="23" t="s">
        <v>5</v>
      </c>
      <c r="E10" s="16" t="s">
        <v>12</v>
      </c>
      <c r="F10" s="19" t="e">
        <f>186*(C9^-1.154)*(C10^-0.203)</f>
        <v>#DIV/0!</v>
      </c>
      <c r="G10" s="19" t="e">
        <f>F10*0.742</f>
        <v>#DIV/0!</v>
      </c>
      <c r="H10" s="19" t="e">
        <f>F10*1.21</f>
        <v>#DIV/0!</v>
      </c>
      <c r="I10" s="20" t="e">
        <f>G10*1.21</f>
        <v>#DIV/0!</v>
      </c>
    </row>
    <row r="11" spans="1:9" ht="12.75">
      <c r="A11" s="7"/>
      <c r="B11" s="67"/>
      <c r="C11" s="21"/>
      <c r="D11" s="12"/>
      <c r="E11" s="16" t="s">
        <v>13</v>
      </c>
      <c r="F11" s="19" t="e">
        <f>175*(C9^-1.154)*(C10^-0.203)</f>
        <v>#DIV/0!</v>
      </c>
      <c r="G11" s="19" t="e">
        <f>F11*0.742</f>
        <v>#DIV/0!</v>
      </c>
      <c r="H11" s="19" t="e">
        <f>F11*1.21</f>
        <v>#DIV/0!</v>
      </c>
      <c r="I11" s="20" t="e">
        <f>G11*1.21</f>
        <v>#DIV/0!</v>
      </c>
    </row>
    <row r="12" spans="1:9" ht="12.75">
      <c r="A12" s="7"/>
      <c r="B12" s="67"/>
      <c r="C12" s="12"/>
      <c r="D12" s="12"/>
      <c r="E12" s="12"/>
      <c r="F12" s="12"/>
      <c r="G12" s="12"/>
      <c r="H12" s="12"/>
      <c r="I12" s="13"/>
    </row>
    <row r="13" spans="1:9" ht="12.75">
      <c r="A13" s="7"/>
      <c r="B13" s="67"/>
      <c r="C13" s="12"/>
      <c r="D13" s="12"/>
      <c r="E13" s="12"/>
      <c r="F13" s="12"/>
      <c r="G13" s="12"/>
      <c r="H13" s="12"/>
      <c r="I13" s="13"/>
    </row>
    <row r="14" spans="1:9" ht="12.75">
      <c r="A14" s="7"/>
      <c r="B14" s="67"/>
      <c r="C14" s="12"/>
      <c r="D14" s="12"/>
      <c r="E14" s="12"/>
      <c r="F14" s="12"/>
      <c r="G14" s="12"/>
      <c r="H14" s="12"/>
      <c r="I14" s="13"/>
    </row>
    <row r="15" spans="1:9" ht="15.75">
      <c r="A15" s="7"/>
      <c r="B15" s="67"/>
      <c r="C15" s="12"/>
      <c r="D15" s="12"/>
      <c r="E15" s="36" t="s">
        <v>25</v>
      </c>
      <c r="F15" s="37"/>
      <c r="G15" s="45"/>
      <c r="H15" s="12"/>
      <c r="I15" s="13"/>
    </row>
    <row r="16" spans="1:9" ht="12.75">
      <c r="A16" s="7"/>
      <c r="B16" s="67"/>
      <c r="C16" s="12"/>
      <c r="D16" s="12"/>
      <c r="E16" s="22"/>
      <c r="F16" s="12"/>
      <c r="G16" s="12"/>
      <c r="H16" s="12"/>
      <c r="I16" s="13"/>
    </row>
    <row r="17" spans="1:9" ht="14.25">
      <c r="A17" s="7"/>
      <c r="B17" s="67"/>
      <c r="C17" s="12"/>
      <c r="D17" s="24" t="s">
        <v>11</v>
      </c>
      <c r="E17" s="22"/>
      <c r="F17" s="49" t="s">
        <v>24</v>
      </c>
      <c r="G17" s="49"/>
      <c r="H17" s="12"/>
      <c r="I17" s="13"/>
    </row>
    <row r="18" spans="1:9" ht="12.75">
      <c r="A18" s="7"/>
      <c r="B18" s="69" t="s">
        <v>1</v>
      </c>
      <c r="C18" s="29"/>
      <c r="D18" s="23" t="s">
        <v>2</v>
      </c>
      <c r="E18" s="39" t="s">
        <v>15</v>
      </c>
      <c r="F18" s="40"/>
      <c r="G18" s="19" t="e">
        <f>0.33*$C$19/$C$18</f>
        <v>#DIV/0!</v>
      </c>
      <c r="H18" s="12"/>
      <c r="I18" s="13"/>
    </row>
    <row r="19" spans="1:9" ht="12.75">
      <c r="A19" s="7"/>
      <c r="B19" s="69" t="s">
        <v>10</v>
      </c>
      <c r="C19" s="30"/>
      <c r="D19" s="23" t="s">
        <v>8</v>
      </c>
      <c r="E19" s="39" t="s">
        <v>16</v>
      </c>
      <c r="F19" s="40"/>
      <c r="G19" s="19" t="e">
        <f>0.45*$C$19/$C$18</f>
        <v>#DIV/0!</v>
      </c>
      <c r="H19" s="12"/>
      <c r="I19" s="13"/>
    </row>
    <row r="20" spans="1:9" ht="12.75">
      <c r="A20" s="7"/>
      <c r="B20" s="67"/>
      <c r="C20" s="12"/>
      <c r="D20" s="12"/>
      <c r="E20" s="39" t="s">
        <v>17</v>
      </c>
      <c r="F20" s="41"/>
      <c r="G20" s="19" t="e">
        <f>0.55*$C$19/$C$18</f>
        <v>#DIV/0!</v>
      </c>
      <c r="H20" s="12"/>
      <c r="I20" s="13"/>
    </row>
    <row r="21" spans="1:9" ht="12.75">
      <c r="A21" s="7"/>
      <c r="B21" s="67"/>
      <c r="C21" s="12"/>
      <c r="D21" s="12"/>
      <c r="E21" s="39" t="s">
        <v>18</v>
      </c>
      <c r="F21" s="40"/>
      <c r="G21" s="19" t="e">
        <f>0.55*$C$19/$C$18</f>
        <v>#DIV/0!</v>
      </c>
      <c r="H21" s="12"/>
      <c r="I21" s="13"/>
    </row>
    <row r="22" spans="1:9" ht="12.75">
      <c r="A22" s="7"/>
      <c r="B22" s="67"/>
      <c r="C22" s="12"/>
      <c r="D22" s="12"/>
      <c r="E22" s="39" t="s">
        <v>19</v>
      </c>
      <c r="F22" s="40"/>
      <c r="G22" s="19" t="e">
        <f>0.65*$C$19/$C$18</f>
        <v>#DIV/0!</v>
      </c>
      <c r="H22" s="12"/>
      <c r="I22" s="13"/>
    </row>
    <row r="23" spans="1:9" ht="12.75">
      <c r="A23" s="7"/>
      <c r="B23" s="67"/>
      <c r="C23" s="12"/>
      <c r="D23" s="12"/>
      <c r="E23" s="35" t="s">
        <v>26</v>
      </c>
      <c r="F23" s="35"/>
      <c r="G23" s="35"/>
      <c r="H23" s="12"/>
      <c r="I23" s="13"/>
    </row>
    <row r="24" spans="1:9" ht="12.75">
      <c r="A24" s="7"/>
      <c r="B24" s="67"/>
      <c r="C24" s="12"/>
      <c r="D24" s="12"/>
      <c r="E24" s="1"/>
      <c r="F24" s="1"/>
      <c r="G24" s="1"/>
      <c r="H24" s="12"/>
      <c r="I24" s="13"/>
    </row>
    <row r="25" spans="1:9" ht="12.75">
      <c r="A25" s="26"/>
      <c r="B25" s="70" t="s">
        <v>29</v>
      </c>
      <c r="C25" s="31"/>
      <c r="D25" s="31"/>
      <c r="E25" s="31"/>
      <c r="F25" s="31"/>
      <c r="G25" s="31"/>
      <c r="H25" s="31"/>
      <c r="I25" s="66"/>
    </row>
    <row r="26" spans="1:9" ht="13.5" thickBot="1">
      <c r="A26" s="26"/>
      <c r="B26" s="71" t="s">
        <v>30</v>
      </c>
      <c r="C26" s="72"/>
      <c r="D26" s="72"/>
      <c r="E26" s="72"/>
      <c r="F26" s="72"/>
      <c r="G26" s="72"/>
      <c r="H26" s="72"/>
      <c r="I26" s="73"/>
    </row>
    <row r="27" spans="1:9" ht="13.5" thickBot="1">
      <c r="A27" s="43"/>
      <c r="B27" s="43"/>
      <c r="C27" s="43"/>
      <c r="D27" s="43"/>
      <c r="E27" s="43"/>
      <c r="F27" s="43"/>
      <c r="G27" s="43"/>
      <c r="H27" s="43"/>
      <c r="I27" s="43"/>
    </row>
    <row r="28" spans="1:9" ht="12.75" customHeight="1" thickBot="1">
      <c r="A28" s="11"/>
      <c r="B28" s="50" t="s">
        <v>20</v>
      </c>
      <c r="C28" s="51"/>
      <c r="D28" s="51"/>
      <c r="E28" s="51"/>
      <c r="F28" s="51"/>
      <c r="G28" s="51"/>
      <c r="H28" s="51"/>
      <c r="I28" s="52"/>
    </row>
    <row r="29" spans="1:9" ht="12.75" customHeight="1">
      <c r="A29" s="11"/>
      <c r="B29" s="53" t="s">
        <v>31</v>
      </c>
      <c r="C29" s="54"/>
      <c r="D29" s="54"/>
      <c r="E29" s="54"/>
      <c r="F29" s="54"/>
      <c r="G29" s="54"/>
      <c r="H29" s="54"/>
      <c r="I29" s="55"/>
    </row>
    <row r="30" spans="1:9" ht="12.75">
      <c r="A30" s="11"/>
      <c r="B30" s="53"/>
      <c r="C30" s="54"/>
      <c r="D30" s="54"/>
      <c r="E30" s="54"/>
      <c r="F30" s="54"/>
      <c r="G30" s="54"/>
      <c r="H30" s="54"/>
      <c r="I30" s="55"/>
    </row>
    <row r="31" spans="1:9" ht="7.5" customHeight="1">
      <c r="A31" s="11"/>
      <c r="B31" s="53"/>
      <c r="C31" s="54"/>
      <c r="D31" s="54"/>
      <c r="E31" s="54"/>
      <c r="F31" s="54"/>
      <c r="G31" s="54"/>
      <c r="H31" s="54"/>
      <c r="I31" s="55"/>
    </row>
    <row r="32" spans="1:9" ht="12.75">
      <c r="A32" s="11"/>
      <c r="B32" s="53" t="s">
        <v>28</v>
      </c>
      <c r="C32" s="54"/>
      <c r="D32" s="54"/>
      <c r="E32" s="54"/>
      <c r="F32" s="54"/>
      <c r="G32" s="54"/>
      <c r="H32" s="54"/>
      <c r="I32" s="55"/>
    </row>
    <row r="33" spans="1:9" ht="12.75">
      <c r="A33" s="11"/>
      <c r="B33" s="53"/>
      <c r="C33" s="54"/>
      <c r="D33" s="54"/>
      <c r="E33" s="54"/>
      <c r="F33" s="54"/>
      <c r="G33" s="54"/>
      <c r="H33" s="54"/>
      <c r="I33" s="55"/>
    </row>
    <row r="34" spans="1:9" ht="12.75">
      <c r="A34" s="11"/>
      <c r="B34" s="53"/>
      <c r="C34" s="54"/>
      <c r="D34" s="54"/>
      <c r="E34" s="54"/>
      <c r="F34" s="54"/>
      <c r="G34" s="54"/>
      <c r="H34" s="54"/>
      <c r="I34" s="55"/>
    </row>
    <row r="35" spans="1:9" ht="7.5" customHeight="1">
      <c r="A35" s="11"/>
      <c r="B35" s="53"/>
      <c r="C35" s="54"/>
      <c r="D35" s="54"/>
      <c r="E35" s="54"/>
      <c r="F35" s="54"/>
      <c r="G35" s="54"/>
      <c r="H35" s="54"/>
      <c r="I35" s="55"/>
    </row>
    <row r="36" spans="1:9" ht="12.75">
      <c r="A36" s="11"/>
      <c r="B36" s="53" t="s">
        <v>27</v>
      </c>
      <c r="C36" s="54"/>
      <c r="D36" s="54"/>
      <c r="E36" s="54"/>
      <c r="F36" s="54"/>
      <c r="G36" s="54"/>
      <c r="H36" s="54"/>
      <c r="I36" s="55"/>
    </row>
    <row r="37" spans="1:9" ht="12.75">
      <c r="A37" s="11"/>
      <c r="B37" s="53"/>
      <c r="C37" s="54"/>
      <c r="D37" s="54"/>
      <c r="E37" s="54"/>
      <c r="F37" s="54"/>
      <c r="G37" s="54"/>
      <c r="H37" s="54"/>
      <c r="I37" s="55"/>
    </row>
    <row r="38" spans="1:9" ht="12.75">
      <c r="A38" s="11"/>
      <c r="B38" s="53"/>
      <c r="C38" s="54"/>
      <c r="D38" s="54"/>
      <c r="E38" s="54"/>
      <c r="F38" s="54"/>
      <c r="G38" s="54"/>
      <c r="H38" s="54"/>
      <c r="I38" s="55"/>
    </row>
    <row r="39" spans="1:9" ht="12.75">
      <c r="A39" s="11"/>
      <c r="B39" s="53"/>
      <c r="C39" s="54"/>
      <c r="D39" s="54"/>
      <c r="E39" s="54"/>
      <c r="F39" s="54"/>
      <c r="G39" s="54"/>
      <c r="H39" s="54"/>
      <c r="I39" s="55"/>
    </row>
    <row r="40" spans="1:9" ht="7.5" customHeight="1">
      <c r="A40" s="9"/>
      <c r="B40" s="56"/>
      <c r="C40" s="57"/>
      <c r="D40" s="57"/>
      <c r="E40" s="57"/>
      <c r="F40" s="57"/>
      <c r="G40" s="57"/>
      <c r="H40" s="57"/>
      <c r="I40" s="58"/>
    </row>
    <row r="41" spans="1:9" ht="12.75">
      <c r="A41" s="9"/>
      <c r="B41" s="59" t="s">
        <v>32</v>
      </c>
      <c r="C41" s="60"/>
      <c r="D41" s="60"/>
      <c r="E41" s="60"/>
      <c r="F41" s="60"/>
      <c r="G41" s="60"/>
      <c r="H41" s="60"/>
      <c r="I41" s="61"/>
    </row>
    <row r="42" spans="1:9" ht="12.75">
      <c r="A42" s="9"/>
      <c r="B42" s="59"/>
      <c r="C42" s="60"/>
      <c r="D42" s="60"/>
      <c r="E42" s="60"/>
      <c r="F42" s="60"/>
      <c r="G42" s="60"/>
      <c r="H42" s="60"/>
      <c r="I42" s="61"/>
    </row>
    <row r="43" spans="1:13" ht="13.5" customHeight="1" thickBot="1">
      <c r="A43" s="28"/>
      <c r="B43" s="62"/>
      <c r="C43" s="63"/>
      <c r="D43" s="63"/>
      <c r="E43" s="63"/>
      <c r="F43" s="63"/>
      <c r="G43" s="63"/>
      <c r="H43" s="64"/>
      <c r="I43" s="65"/>
      <c r="J43" s="3"/>
      <c r="K43" s="3"/>
      <c r="L43" s="3"/>
      <c r="M43" s="3"/>
    </row>
    <row r="44" spans="1:9" ht="12.75">
      <c r="A44" s="2"/>
      <c r="B44" s="2"/>
      <c r="C44" s="2"/>
      <c r="D44" s="2"/>
      <c r="E44" s="2"/>
      <c r="F44" s="2"/>
      <c r="G44" s="2"/>
      <c r="H44" s="2"/>
      <c r="I44" s="2"/>
    </row>
    <row r="48" spans="1:9" ht="12.75" customHeight="1">
      <c r="A48" s="1"/>
      <c r="B48" s="3"/>
      <c r="C48" s="3"/>
      <c r="D48" s="3"/>
      <c r="E48" s="3"/>
      <c r="F48" s="3"/>
      <c r="G48" s="3"/>
      <c r="H48" s="3"/>
      <c r="I48" s="3"/>
    </row>
    <row r="49" spans="1:9" ht="12.75">
      <c r="A49" s="3"/>
      <c r="B49" s="3"/>
      <c r="C49" s="3"/>
      <c r="D49" s="3"/>
      <c r="E49" s="3"/>
      <c r="F49" s="3"/>
      <c r="G49" s="3"/>
      <c r="H49" s="3"/>
      <c r="I49" s="3"/>
    </row>
    <row r="50" spans="1:9" ht="12.75">
      <c r="A50" s="3"/>
      <c r="B50" s="3"/>
      <c r="C50" s="3"/>
      <c r="D50" s="3"/>
      <c r="E50" s="3"/>
      <c r="F50" s="3"/>
      <c r="G50" s="3"/>
      <c r="H50" s="3"/>
      <c r="I50" s="3"/>
    </row>
    <row r="51" spans="1:9" ht="12.75">
      <c r="A51" s="3"/>
      <c r="B51" s="3"/>
      <c r="C51" s="3"/>
      <c r="D51" s="3"/>
      <c r="E51" s="3"/>
      <c r="F51" s="3"/>
      <c r="G51" s="3"/>
      <c r="H51" s="3"/>
      <c r="I51" s="3"/>
    </row>
    <row r="52" spans="1:9" ht="12.75">
      <c r="A52" s="3"/>
      <c r="B52" s="3"/>
      <c r="C52" s="3"/>
      <c r="D52" s="3"/>
      <c r="E52" s="3"/>
      <c r="F52" s="3"/>
      <c r="G52" s="3"/>
      <c r="H52" s="3"/>
      <c r="I52" s="3"/>
    </row>
    <row r="53" spans="1:9" ht="12.75">
      <c r="A53" s="3"/>
      <c r="B53" s="3"/>
      <c r="C53" s="3"/>
      <c r="D53" s="3"/>
      <c r="E53" s="3"/>
      <c r="F53" s="3"/>
      <c r="G53" s="3"/>
      <c r="H53" s="3"/>
      <c r="I53" s="3"/>
    </row>
    <row r="54" spans="1:9" ht="12.75">
      <c r="A54" s="3"/>
      <c r="B54" s="3"/>
      <c r="C54" s="3"/>
      <c r="D54" s="3"/>
      <c r="E54" s="3"/>
      <c r="F54" s="3"/>
      <c r="G54" s="3"/>
      <c r="H54" s="3"/>
      <c r="I54" s="3"/>
    </row>
    <row r="55" spans="1:9" ht="12.75">
      <c r="A55" s="3"/>
      <c r="B55" s="3"/>
      <c r="C55" s="3"/>
      <c r="D55" s="3"/>
      <c r="E55" s="3"/>
      <c r="F55" s="3"/>
      <c r="G55" s="3"/>
      <c r="H55" s="3"/>
      <c r="I55" s="3"/>
    </row>
    <row r="56" spans="1:9" ht="12.75">
      <c r="A56" s="3"/>
      <c r="B56" s="3"/>
      <c r="C56" s="3"/>
      <c r="D56" s="3"/>
      <c r="E56" s="3"/>
      <c r="F56" s="3"/>
      <c r="G56" s="3"/>
      <c r="H56" s="3"/>
      <c r="I56" s="3"/>
    </row>
    <row r="57" spans="1:9" ht="12.75">
      <c r="A57" s="3"/>
      <c r="B57" s="3"/>
      <c r="C57" s="3"/>
      <c r="D57" s="3"/>
      <c r="E57" s="3"/>
      <c r="F57" s="3"/>
      <c r="G57" s="3"/>
      <c r="H57" s="3"/>
      <c r="I57" s="3"/>
    </row>
    <row r="58" spans="1:9" ht="12.75">
      <c r="A58" s="3"/>
      <c r="B58" s="3"/>
      <c r="C58" s="3"/>
      <c r="D58" s="3"/>
      <c r="E58" s="3"/>
      <c r="F58" s="3"/>
      <c r="G58" s="3"/>
      <c r="H58" s="3"/>
      <c r="I58" s="3"/>
    </row>
    <row r="59" spans="1:9" ht="12.75">
      <c r="A59" s="3"/>
      <c r="B59" s="3"/>
      <c r="C59" s="3"/>
      <c r="D59" s="3"/>
      <c r="E59" s="3"/>
      <c r="F59" s="3"/>
      <c r="G59" s="3"/>
      <c r="H59" s="3"/>
      <c r="I59" s="3"/>
    </row>
    <row r="60" spans="1:9" ht="12.75">
      <c r="A60" s="3"/>
      <c r="B60" s="3"/>
      <c r="C60" s="3"/>
      <c r="D60" s="3"/>
      <c r="E60" s="3"/>
      <c r="F60" s="3"/>
      <c r="G60" s="3"/>
      <c r="H60" s="3"/>
      <c r="I60" s="3"/>
    </row>
  </sheetData>
  <sheetProtection password="EDF0" sheet="1" objects="1" scenarios="1" selectLockedCells="1"/>
  <mergeCells count="22">
    <mergeCell ref="B41:I42"/>
    <mergeCell ref="B28:I28"/>
    <mergeCell ref="C7:D7"/>
    <mergeCell ref="E15:G15"/>
    <mergeCell ref="E8:I8"/>
    <mergeCell ref="F17:G17"/>
    <mergeCell ref="B29:I31"/>
    <mergeCell ref="B32:I35"/>
    <mergeCell ref="B36:I39"/>
    <mergeCell ref="E20:F20"/>
    <mergeCell ref="E21:F21"/>
    <mergeCell ref="E22:F22"/>
    <mergeCell ref="F6:H6"/>
    <mergeCell ref="E19:F19"/>
    <mergeCell ref="A27:I27"/>
    <mergeCell ref="B43:G43"/>
    <mergeCell ref="B25:I25"/>
    <mergeCell ref="B26:I26"/>
    <mergeCell ref="D3:H3"/>
    <mergeCell ref="E23:G23"/>
    <mergeCell ref="E7:I7"/>
    <mergeCell ref="E18:F18"/>
  </mergeCells>
  <printOptions/>
  <pageMargins left="0.787401575" right="0.787401575" top="0.984251969" bottom="0.984251969" header="0.492125985" footer="0.492125985"/>
  <pageSetup fitToHeight="1" fitToWidth="1" horizontalDpi="600" verticalDpi="600" orientation="portrait" paperSize="9" scale="69" r:id="rId3"/>
  <legacyDrawing r:id="rId2"/>
  <oleObjects>
    <oleObject progId="CorelDraw.Graphic.8" shapeId="129794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Pessoal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Carlos Basques</dc:creator>
  <cp:keywords/>
  <dc:description/>
  <cp:lastModifiedBy>Ronan Martins Pereira</cp:lastModifiedBy>
  <cp:lastPrinted>2008-02-29T17:34:57Z</cp:lastPrinted>
  <dcterms:created xsi:type="dcterms:W3CDTF">2002-09-30T23:30:55Z</dcterms:created>
  <dcterms:modified xsi:type="dcterms:W3CDTF">2016-12-08T16:30:41Z</dcterms:modified>
  <cp:category/>
  <cp:version/>
  <cp:contentType/>
  <cp:contentStatus/>
</cp:coreProperties>
</file>